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Main" sheetId="1" r:id="rId1"/>
    <sheet name="Sheet3" sheetId="2" r:id="rId2"/>
  </sheets>
  <definedNames/>
  <calcPr fullCalcOnLoad="1"/>
</workbook>
</file>

<file path=xl/comments1.xml><?xml version="1.0" encoding="utf-8"?>
<comments xmlns="http://schemas.openxmlformats.org/spreadsheetml/2006/main">
  <authors>
    <author>MVS Director</author>
  </authors>
  <commentList>
    <comment ref="A1" authorId="0">
      <text>
        <r>
          <rPr>
            <b/>
            <sz val="8"/>
            <rFont val="Tahoma"/>
            <family val="0"/>
          </rPr>
          <t>MVS Director:</t>
        </r>
        <r>
          <rPr>
            <sz val="8"/>
            <rFont val="Tahoma"/>
            <family val="0"/>
          </rPr>
          <t xml:space="preserve">
Only enter information in the Yellow box's the rest of the information will calculate automatically </t>
        </r>
      </text>
    </comment>
    <comment ref="E6" authorId="0">
      <text>
        <r>
          <rPr>
            <b/>
            <sz val="8"/>
            <rFont val="Tahoma"/>
            <family val="2"/>
          </rPr>
          <t>MVS Director::
Only fill in the yellow boxes all other calculations will be performed automatically</t>
        </r>
      </text>
    </comment>
    <comment ref="C47" authorId="0">
      <text>
        <r>
          <rPr>
            <b/>
            <sz val="8"/>
            <rFont val="Tahoma"/>
            <family val="2"/>
          </rPr>
          <t>MVS Director::</t>
        </r>
        <r>
          <rPr>
            <sz val="8"/>
            <rFont val="Tahoma"/>
            <family val="0"/>
          </rPr>
          <t xml:space="preserve">
If the number here is in the negative that that is how much cheaper we can perform the work. If the number is in the positive that the Contractor is performing the work cheaper and article 32.1 should be followed for a grievance.</t>
        </r>
      </text>
    </comment>
    <comment ref="J47" authorId="0">
      <text>
        <r>
          <rPr>
            <b/>
            <sz val="8"/>
            <rFont val="Tahoma"/>
            <family val="0"/>
          </rPr>
          <t>MVS Director::
If the number here is in the negative that that is how much cheaper we can perform the work. If the number is in the positive that the Contractor is performing the work cheaper and article 32.1 should be followed for a grievance.</t>
        </r>
        <r>
          <rPr>
            <sz val="8"/>
            <rFont val="Tahoma"/>
            <family val="0"/>
          </rPr>
          <t xml:space="preserve">
</t>
        </r>
      </text>
    </comment>
    <comment ref="J26" authorId="0">
      <text>
        <r>
          <rPr>
            <b/>
            <sz val="8"/>
            <rFont val="Tahoma"/>
            <family val="0"/>
          </rPr>
          <t>MVS Director:: Make sure you are using the correct PSE pay scale, and level, you can obtain the PSE form 50 if you have a PSE to see what level they are and compare to the New Contract for the appropriate pay.</t>
        </r>
        <r>
          <rPr>
            <sz val="8"/>
            <rFont val="Tahoma"/>
            <family val="0"/>
          </rPr>
          <t xml:space="preserve">
</t>
        </r>
      </text>
    </comment>
    <comment ref="J12" authorId="0">
      <text>
        <r>
          <rPr>
            <b/>
            <sz val="8"/>
            <rFont val="Tahoma"/>
            <family val="0"/>
          </rPr>
          <t>MVS Director::</t>
        </r>
        <r>
          <rPr>
            <sz val="8"/>
            <rFont val="Tahoma"/>
            <family val="0"/>
          </rPr>
          <t xml:space="preserve">
The ERT time can be found in many places make sure you utilize the correct ERT for the work in question.</t>
        </r>
      </text>
    </comment>
  </commentList>
</comments>
</file>

<file path=xl/sharedStrings.xml><?xml version="1.0" encoding="utf-8"?>
<sst xmlns="http://schemas.openxmlformats.org/spreadsheetml/2006/main" count="31" uniqueCount="28">
  <si>
    <t>Date of Letter</t>
  </si>
  <si>
    <t xml:space="preserve">Price of VMF performing the work per hour per the letter from National USPS </t>
  </si>
  <si>
    <t>Total Cost for Career Employees to perform Work</t>
  </si>
  <si>
    <t xml:space="preserve">The cost on the left is what it would be if the work was performed by career VMF Personal. </t>
  </si>
  <si>
    <t>Cost Per Hour PSE</t>
  </si>
  <si>
    <t xml:space="preserve">Cost Per Hour </t>
  </si>
  <si>
    <t>Total Cost for PSE Employees to perform Work</t>
  </si>
  <si>
    <t xml:space="preserve">The cost on the left is what it would be if the work was performed by PSE VMF Personal. </t>
  </si>
  <si>
    <t>The item listed below is the work in question of being contracted</t>
  </si>
  <si>
    <t xml:space="preserve">Below is the Name of the Contractor performing the work in question </t>
  </si>
  <si>
    <t>ERT Time for work in question</t>
  </si>
  <si>
    <t>Price the Contractor is charging</t>
  </si>
  <si>
    <t xml:space="preserve">Joes Breaks </t>
  </si>
  <si>
    <t>Career VMF Personal Price</t>
  </si>
  <si>
    <t xml:space="preserve">Breaks front and rear </t>
  </si>
  <si>
    <t>The cost to the right is the contractual cost per hour for Postal Support Employees.</t>
  </si>
  <si>
    <t>Contractors Price</t>
  </si>
  <si>
    <t>PSE VMF Personal Price</t>
  </si>
  <si>
    <t xml:space="preserve">Price Difference for Career VMF Employees </t>
  </si>
  <si>
    <t xml:space="preserve">Price Difference for PSE VMF Employees </t>
  </si>
  <si>
    <t xml:space="preserve">As you can see the price the contractor is charging is more expensive than the cost of VMF personal can perform the work as per the new collective bargaining agreement the work in question should be performed by VMF personal. </t>
  </si>
  <si>
    <t>Cost Comparison VMF91411APWU_Pritchard_MVS</t>
  </si>
  <si>
    <t xml:space="preserve">Cost Comparison Contractor Verses VMF Employees  </t>
  </si>
  <si>
    <t>Price Per Hour</t>
  </si>
  <si>
    <t>Hours Worked</t>
  </si>
  <si>
    <t xml:space="preserve">Example clerk working to enter parts and voyager card receipts </t>
  </si>
  <si>
    <t xml:space="preserve">The 2 yellow boxes below are to be utilized for additional expenses that are acquired by the contractor when performing work for the VMF. The expenses should be written in the box to the left and the amount annotated on the right. Some added expenses are, shuttling and or towing of the vehicle to the contractor. Parts acquired by the VMF for the contractor,(there are administrative expenses in the acquisition of these parts and delivering them to the contractor.) reconciling the Voyager credit card receipts, inspecting the completed work by the craft employees ext. These items when appropriate should be annotated below and the cost associated with these services will be added to the contractors price.   </t>
  </si>
  <si>
    <t>Example lead worked to verify contractors work was performed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</si>
</sst>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8">
    <font>
      <sz val="10"/>
      <name val="Arial"/>
      <family val="0"/>
    </font>
    <font>
      <b/>
      <sz val="10"/>
      <name val="Arial"/>
      <family val="2"/>
    </font>
    <font>
      <b/>
      <sz val="12"/>
      <name val="Arial"/>
      <family val="2"/>
    </font>
    <font>
      <sz val="8"/>
      <name val="Arial"/>
      <family val="0"/>
    </font>
    <font>
      <sz val="8"/>
      <name val="Tahoma"/>
      <family val="0"/>
    </font>
    <font>
      <b/>
      <sz val="8"/>
      <name val="Tahoma"/>
      <family val="0"/>
    </font>
    <font>
      <b/>
      <sz val="11"/>
      <name val="Arial"/>
      <family val="2"/>
    </font>
    <font>
      <b/>
      <sz val="18"/>
      <name val="Arial"/>
      <family val="2"/>
    </font>
    <font>
      <b/>
      <sz val="12"/>
      <color indexed="9"/>
      <name val="Arial"/>
      <family val="2"/>
    </font>
    <font>
      <b/>
      <sz val="10"/>
      <color indexed="9"/>
      <name val="Arial"/>
      <family val="2"/>
    </font>
    <font>
      <sz val="12"/>
      <name val="Arial"/>
      <family val="2"/>
    </font>
    <font>
      <sz val="9"/>
      <name val="Arial"/>
      <family val="2"/>
    </font>
    <font>
      <sz val="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6"/>
        <bgColor indexed="64"/>
      </patternFill>
    </fill>
    <fill>
      <patternFill patternType="solid">
        <fgColor indexed="43"/>
        <bgColor indexed="64"/>
      </patternFill>
    </fill>
    <fill>
      <patternFill patternType="gray0625"/>
    </fill>
    <fill>
      <patternFill patternType="solid">
        <fgColor indexed="41"/>
        <bgColor indexed="64"/>
      </patternFill>
    </fill>
    <fill>
      <patternFill patternType="gray0625">
        <fgColor indexed="9"/>
        <bgColor indexed="27"/>
      </patternFill>
    </fill>
    <fill>
      <patternFill patternType="solid">
        <fgColor indexed="48"/>
        <bgColor indexed="64"/>
      </patternFill>
    </fill>
    <fill>
      <patternFill patternType="solid">
        <fgColor indexed="1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color indexed="63"/>
      </bottom>
    </border>
    <border>
      <left style="thick"/>
      <right style="thick"/>
      <top>
        <color indexed="63"/>
      </top>
      <bottom style="thick"/>
    </border>
    <border>
      <left style="thick"/>
      <right>
        <color indexed="63"/>
      </right>
      <top style="thick"/>
      <bottom>
        <color indexed="63"/>
      </bottom>
    </border>
    <border>
      <left style="medium"/>
      <right>
        <color indexed="63"/>
      </right>
      <top style="medium"/>
      <bottom>
        <color indexed="63"/>
      </bottom>
    </border>
    <border>
      <left>
        <color indexed="63"/>
      </left>
      <right style="thick"/>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ck"/>
      <top>
        <color indexed="63"/>
      </top>
      <bottom style="medium"/>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ck"/>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ck"/>
      <top style="medium"/>
      <bottom style="medium"/>
    </border>
    <border>
      <left>
        <color indexed="63"/>
      </left>
      <right style="medium"/>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9">
    <xf numFmtId="0" fontId="0" fillId="0" borderId="0" xfId="0" applyAlignment="1">
      <alignment/>
    </xf>
    <xf numFmtId="2" fontId="1" fillId="0" borderId="10" xfId="0" applyNumberFormat="1" applyFont="1" applyFill="1" applyBorder="1" applyAlignment="1" applyProtection="1">
      <alignment horizontal="right"/>
      <protection locked="0"/>
    </xf>
    <xf numFmtId="0" fontId="0" fillId="0" borderId="0" xfId="0" applyFill="1" applyBorder="1" applyAlignment="1" applyProtection="1">
      <alignment horizontal="left"/>
      <protection locked="0"/>
    </xf>
    <xf numFmtId="0" fontId="0" fillId="0" borderId="0" xfId="0" applyFill="1"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wrapText="1"/>
    </xf>
    <xf numFmtId="0" fontId="0" fillId="0" borderId="0" xfId="0" applyBorder="1" applyAlignment="1">
      <alignment wrapText="1"/>
    </xf>
    <xf numFmtId="2" fontId="1" fillId="0" borderId="13" xfId="0" applyNumberFormat="1" applyFont="1" applyFill="1" applyBorder="1" applyAlignment="1" applyProtection="1">
      <alignment horizontal="right"/>
      <protection locked="0"/>
    </xf>
    <xf numFmtId="0" fontId="0" fillId="0" borderId="11" xfId="0" applyFill="1" applyBorder="1" applyAlignment="1" applyProtection="1">
      <alignment horizontal="left"/>
      <protection locked="0"/>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 fillId="0" borderId="0" xfId="0" applyFont="1" applyBorder="1" applyAlignment="1">
      <alignment/>
    </xf>
    <xf numFmtId="0" fontId="1" fillId="0" borderId="11" xfId="0" applyFont="1" applyBorder="1" applyAlignment="1">
      <alignment/>
    </xf>
    <xf numFmtId="0" fontId="1" fillId="0" borderId="12" xfId="0" applyFont="1" applyBorder="1" applyAlignment="1">
      <alignment/>
    </xf>
    <xf numFmtId="0" fontId="12" fillId="0" borderId="0" xfId="0" applyFont="1" applyBorder="1" applyAlignment="1">
      <alignment/>
    </xf>
    <xf numFmtId="0" fontId="3" fillId="33" borderId="17"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xf>
    <xf numFmtId="0" fontId="1" fillId="34" borderId="17" xfId="0" applyFont="1" applyFill="1" applyBorder="1" applyAlignment="1" applyProtection="1">
      <alignment horizontal="center"/>
      <protection locked="0"/>
    </xf>
    <xf numFmtId="0" fontId="0" fillId="0" borderId="18" xfId="0" applyBorder="1" applyAlignment="1" applyProtection="1">
      <alignment horizontal="center"/>
      <protection locked="0"/>
    </xf>
    <xf numFmtId="164" fontId="1" fillId="34" borderId="17" xfId="0" applyNumberFormat="1" applyFont="1" applyFill="1" applyBorder="1" applyAlignment="1" applyProtection="1">
      <alignment wrapText="1"/>
      <protection locked="0"/>
    </xf>
    <xf numFmtId="164" fontId="0" fillId="34" borderId="18" xfId="0" applyNumberFormat="1" applyFill="1" applyBorder="1" applyAlignment="1" applyProtection="1">
      <alignment wrapText="1"/>
      <protection locked="0"/>
    </xf>
    <xf numFmtId="0" fontId="10" fillId="35" borderId="11" xfId="0" applyFont="1" applyFill="1" applyBorder="1" applyAlignment="1" applyProtection="1">
      <alignment horizontal="center" vertical="center" wrapText="1"/>
      <protection locked="0"/>
    </xf>
    <xf numFmtId="0" fontId="10" fillId="35" borderId="0" xfId="0" applyFont="1" applyFill="1" applyAlignment="1" applyProtection="1">
      <alignment horizontal="center" vertical="center" wrapText="1"/>
      <protection locked="0"/>
    </xf>
    <xf numFmtId="0" fontId="10" fillId="35" borderId="12" xfId="0" applyFont="1" applyFill="1" applyBorder="1" applyAlignment="1" applyProtection="1">
      <alignment horizontal="center" vertical="center" wrapText="1"/>
      <protection locked="0"/>
    </xf>
    <xf numFmtId="0" fontId="10" fillId="35" borderId="14" xfId="0" applyFont="1" applyFill="1" applyBorder="1" applyAlignment="1" applyProtection="1">
      <alignment horizontal="center" vertical="center" wrapText="1"/>
      <protection locked="0"/>
    </xf>
    <xf numFmtId="0" fontId="10" fillId="35" borderId="15" xfId="0" applyFont="1" applyFill="1" applyBorder="1" applyAlignment="1" applyProtection="1">
      <alignment horizontal="center" vertical="center" wrapText="1"/>
      <protection locked="0"/>
    </xf>
    <xf numFmtId="0" fontId="10" fillId="35" borderId="16" xfId="0" applyFont="1" applyFill="1" applyBorder="1" applyAlignment="1" applyProtection="1">
      <alignment horizontal="center" vertical="center" wrapText="1"/>
      <protection locked="0"/>
    </xf>
    <xf numFmtId="0" fontId="2" fillId="36" borderId="19" xfId="0" applyFont="1" applyFill="1" applyBorder="1" applyAlignment="1" applyProtection="1">
      <alignment vertical="center" wrapText="1"/>
      <protection/>
    </xf>
    <xf numFmtId="0" fontId="2" fillId="0" borderId="10" xfId="0" applyFont="1" applyBorder="1" applyAlignment="1" applyProtection="1">
      <alignment vertical="center" wrapText="1"/>
      <protection/>
    </xf>
    <xf numFmtId="0" fontId="2" fillId="0" borderId="13" xfId="0" applyFont="1" applyBorder="1" applyAlignment="1" applyProtection="1">
      <alignment vertical="center" wrapText="1"/>
      <protection/>
    </xf>
    <xf numFmtId="0" fontId="2" fillId="0" borderId="11" xfId="0" applyFont="1" applyBorder="1" applyAlignment="1" applyProtection="1">
      <alignment vertical="center" wrapText="1"/>
      <protection/>
    </xf>
    <xf numFmtId="0" fontId="2" fillId="0" borderId="0" xfId="0" applyFont="1" applyAlignment="1" applyProtection="1">
      <alignment vertical="center" wrapText="1"/>
      <protection/>
    </xf>
    <xf numFmtId="0" fontId="2" fillId="0" borderId="12" xfId="0" applyFont="1" applyBorder="1" applyAlignment="1" applyProtection="1">
      <alignment vertical="center" wrapText="1"/>
      <protection/>
    </xf>
    <xf numFmtId="2" fontId="0" fillId="0" borderId="19" xfId="0" applyNumberFormat="1" applyFont="1" applyFill="1" applyBorder="1" applyAlignment="1" applyProtection="1">
      <alignment horizontal="center" vertical="center" wrapText="1"/>
      <protection locked="0"/>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164" fontId="1" fillId="35" borderId="19" xfId="0" applyNumberFormat="1" applyFont="1" applyFill="1" applyBorder="1" applyAlignment="1" applyProtection="1">
      <alignment horizontal="right" wrapText="1"/>
      <protection locked="0"/>
    </xf>
    <xf numFmtId="164" fontId="0" fillId="35" borderId="13" xfId="0" applyNumberFormat="1" applyFill="1" applyBorder="1" applyAlignment="1" applyProtection="1">
      <alignment horizontal="right" wrapText="1"/>
      <protection locked="0"/>
    </xf>
    <xf numFmtId="164" fontId="0" fillId="35" borderId="14" xfId="0" applyNumberFormat="1" applyFill="1" applyBorder="1" applyAlignment="1" applyProtection="1">
      <alignment horizontal="right" wrapText="1"/>
      <protection locked="0"/>
    </xf>
    <xf numFmtId="164" fontId="0" fillId="35" borderId="16" xfId="0" applyNumberFormat="1" applyFill="1" applyBorder="1" applyAlignment="1" applyProtection="1">
      <alignment horizontal="right" wrapText="1"/>
      <protection locked="0"/>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1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164" fontId="2" fillId="37" borderId="20" xfId="0" applyNumberFormat="1" applyFont="1" applyFill="1" applyBorder="1" applyAlignment="1">
      <alignment horizontal="right"/>
    </xf>
    <xf numFmtId="0" fontId="2" fillId="37" borderId="21" xfId="0" applyFont="1" applyFill="1" applyBorder="1" applyAlignment="1">
      <alignment horizontal="right"/>
    </xf>
    <xf numFmtId="0" fontId="2" fillId="37" borderId="23" xfId="0" applyFont="1" applyFill="1" applyBorder="1" applyAlignment="1">
      <alignment horizontal="right"/>
    </xf>
    <xf numFmtId="0" fontId="2" fillId="37" borderId="24" xfId="0" applyFont="1" applyFill="1" applyBorder="1" applyAlignment="1">
      <alignment horizontal="right"/>
    </xf>
    <xf numFmtId="164" fontId="2" fillId="33" borderId="19" xfId="0" applyNumberFormat="1" applyFont="1" applyFill="1" applyBorder="1" applyAlignment="1" applyProtection="1">
      <alignment/>
      <protection/>
    </xf>
    <xf numFmtId="164" fontId="2" fillId="33" borderId="13" xfId="0" applyNumberFormat="1" applyFont="1" applyFill="1" applyBorder="1" applyAlignment="1" applyProtection="1">
      <alignment/>
      <protection/>
    </xf>
    <xf numFmtId="164" fontId="2" fillId="33" borderId="14" xfId="0" applyNumberFormat="1" applyFont="1" applyFill="1" applyBorder="1" applyAlignment="1" applyProtection="1">
      <alignment/>
      <protection/>
    </xf>
    <xf numFmtId="164" fontId="2" fillId="33" borderId="16" xfId="0" applyNumberFormat="1" applyFont="1" applyFill="1" applyBorder="1" applyAlignment="1" applyProtection="1">
      <alignment/>
      <protection/>
    </xf>
    <xf numFmtId="0" fontId="3" fillId="38" borderId="25" xfId="0" applyFont="1" applyFill="1" applyBorder="1" applyAlignment="1">
      <alignment horizontal="center" vertical="center" wrapText="1"/>
    </xf>
    <xf numFmtId="0" fontId="3" fillId="38" borderId="26" xfId="0" applyFont="1" applyFill="1" applyBorder="1" applyAlignment="1">
      <alignment horizontal="center" vertical="center" wrapText="1"/>
    </xf>
    <xf numFmtId="0" fontId="3" fillId="38" borderId="27" xfId="0" applyFont="1" applyFill="1" applyBorder="1" applyAlignment="1">
      <alignment horizontal="center" vertical="center" wrapText="1"/>
    </xf>
    <xf numFmtId="0" fontId="6" fillId="36" borderId="28" xfId="0" applyFont="1" applyFill="1" applyBorder="1" applyAlignment="1">
      <alignment vertical="center" wrapText="1"/>
    </xf>
    <xf numFmtId="0" fontId="6" fillId="36" borderId="29" xfId="0" applyFont="1" applyFill="1" applyBorder="1" applyAlignment="1">
      <alignment vertical="center" wrapText="1"/>
    </xf>
    <xf numFmtId="0" fontId="6" fillId="36" borderId="30" xfId="0" applyFont="1" applyFill="1" applyBorder="1" applyAlignment="1">
      <alignment vertical="center" wrapText="1"/>
    </xf>
    <xf numFmtId="0" fontId="6" fillId="36" borderId="31" xfId="0" applyFont="1" applyFill="1" applyBorder="1" applyAlignment="1">
      <alignment vertical="center" wrapText="1"/>
    </xf>
    <xf numFmtId="0" fontId="6" fillId="36" borderId="32" xfId="0" applyFont="1" applyFill="1" applyBorder="1" applyAlignment="1">
      <alignment vertical="center" wrapText="1"/>
    </xf>
    <xf numFmtId="0" fontId="6" fillId="36" borderId="33" xfId="0" applyFont="1" applyFill="1" applyBorder="1" applyAlignment="1">
      <alignment vertical="center" wrapText="1"/>
    </xf>
    <xf numFmtId="0" fontId="7" fillId="36" borderId="19"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36" borderId="34" xfId="0" applyFont="1" applyFill="1" applyBorder="1" applyAlignment="1">
      <alignment horizontal="center" vertical="center" wrapText="1"/>
    </xf>
    <xf numFmtId="0" fontId="7" fillId="36" borderId="35" xfId="0" applyFont="1" applyFill="1" applyBorder="1" applyAlignment="1">
      <alignment horizontal="center" vertical="center" wrapText="1"/>
    </xf>
    <xf numFmtId="0" fontId="7" fillId="36" borderId="36" xfId="0" applyFont="1" applyFill="1" applyBorder="1" applyAlignment="1">
      <alignment horizontal="center" vertical="center" wrapText="1"/>
    </xf>
    <xf numFmtId="0" fontId="0" fillId="0" borderId="37" xfId="0" applyBorder="1" applyAlignment="1">
      <alignment horizontal="center" wrapText="1"/>
    </xf>
    <xf numFmtId="0" fontId="0" fillId="0" borderId="38" xfId="0" applyBorder="1" applyAlignment="1">
      <alignment horizontal="center" wrapText="1"/>
    </xf>
    <xf numFmtId="14" fontId="1" fillId="35" borderId="37" xfId="0" applyNumberFormat="1" applyFont="1" applyFill="1" applyBorder="1" applyAlignment="1" applyProtection="1">
      <alignment horizontal="center"/>
      <protection locked="0"/>
    </xf>
    <xf numFmtId="0" fontId="1" fillId="35" borderId="38" xfId="0" applyFont="1" applyFill="1" applyBorder="1" applyAlignment="1" applyProtection="1">
      <alignment horizontal="center"/>
      <protection locked="0"/>
    </xf>
    <xf numFmtId="0" fontId="1" fillId="36" borderId="28" xfId="0" applyFont="1" applyFill="1" applyBorder="1" applyAlignment="1">
      <alignment wrapText="1"/>
    </xf>
    <xf numFmtId="0" fontId="1" fillId="36" borderId="29" xfId="0" applyFont="1" applyFill="1" applyBorder="1" applyAlignment="1">
      <alignment/>
    </xf>
    <xf numFmtId="0" fontId="1" fillId="36" borderId="30" xfId="0" applyFont="1" applyFill="1" applyBorder="1" applyAlignment="1">
      <alignment/>
    </xf>
    <xf numFmtId="0" fontId="1" fillId="36" borderId="31" xfId="0" applyFont="1" applyFill="1" applyBorder="1" applyAlignment="1">
      <alignment/>
    </xf>
    <xf numFmtId="0" fontId="1" fillId="36" borderId="32" xfId="0" applyFont="1" applyFill="1" applyBorder="1" applyAlignment="1">
      <alignment/>
    </xf>
    <xf numFmtId="0" fontId="1" fillId="36" borderId="33" xfId="0" applyFont="1" applyFill="1" applyBorder="1" applyAlignment="1">
      <alignment/>
    </xf>
    <xf numFmtId="0" fontId="0" fillId="0" borderId="37" xfId="0" applyBorder="1" applyAlignment="1">
      <alignment horizontal="center"/>
    </xf>
    <xf numFmtId="0" fontId="0" fillId="0" borderId="39" xfId="0" applyBorder="1" applyAlignment="1">
      <alignment horizontal="center"/>
    </xf>
    <xf numFmtId="164" fontId="1" fillId="35" borderId="37" xfId="0" applyNumberFormat="1" applyFont="1" applyFill="1" applyBorder="1" applyAlignment="1" applyProtection="1">
      <alignment/>
      <protection locked="0"/>
    </xf>
    <xf numFmtId="164" fontId="1" fillId="35" borderId="39" xfId="0" applyNumberFormat="1" applyFont="1" applyFill="1" applyBorder="1" applyAlignment="1" applyProtection="1">
      <alignment/>
      <protection locked="0"/>
    </xf>
    <xf numFmtId="164" fontId="0" fillId="0" borderId="29" xfId="0" applyNumberFormat="1" applyBorder="1" applyAlignment="1">
      <alignment horizontal="center" wrapText="1"/>
    </xf>
    <xf numFmtId="164" fontId="0" fillId="0" borderId="21" xfId="0" applyNumberFormat="1" applyBorder="1" applyAlignment="1">
      <alignment horizontal="center" wrapText="1"/>
    </xf>
    <xf numFmtId="0" fontId="0" fillId="0" borderId="32" xfId="0" applyBorder="1" applyAlignment="1">
      <alignment horizontal="center" wrapText="1"/>
    </xf>
    <xf numFmtId="2" fontId="1" fillId="35" borderId="29" xfId="0" applyNumberFormat="1" applyFont="1" applyFill="1" applyBorder="1" applyAlignment="1" applyProtection="1">
      <alignment horizontal="right"/>
      <protection locked="0"/>
    </xf>
    <xf numFmtId="2" fontId="1" fillId="35" borderId="21" xfId="0" applyNumberFormat="1" applyFont="1" applyFill="1" applyBorder="1" applyAlignment="1" applyProtection="1">
      <alignment horizontal="right"/>
      <protection locked="0"/>
    </xf>
    <xf numFmtId="0" fontId="10" fillId="35" borderId="11" xfId="0" applyNumberFormat="1" applyFont="1" applyFill="1" applyBorder="1" applyAlignment="1" applyProtection="1">
      <alignment horizontal="center"/>
      <protection locked="0"/>
    </xf>
    <xf numFmtId="0" fontId="10" fillId="35" borderId="0" xfId="0" applyNumberFormat="1" applyFont="1" applyFill="1" applyBorder="1" applyAlignment="1" applyProtection="1">
      <alignment horizontal="center"/>
      <protection locked="0"/>
    </xf>
    <xf numFmtId="0" fontId="10" fillId="35" borderId="12" xfId="0" applyNumberFormat="1" applyFont="1" applyFill="1" applyBorder="1" applyAlignment="1" applyProtection="1">
      <alignment horizontal="center"/>
      <protection locked="0"/>
    </xf>
    <xf numFmtId="0" fontId="10" fillId="35" borderId="14" xfId="0" applyNumberFormat="1" applyFont="1" applyFill="1" applyBorder="1" applyAlignment="1" applyProtection="1">
      <alignment horizontal="center"/>
      <protection locked="0"/>
    </xf>
    <xf numFmtId="0" fontId="10" fillId="35" borderId="15" xfId="0" applyNumberFormat="1" applyFont="1" applyFill="1" applyBorder="1" applyAlignment="1" applyProtection="1">
      <alignment horizontal="center"/>
      <protection locked="0"/>
    </xf>
    <xf numFmtId="0" fontId="10" fillId="35" borderId="16" xfId="0" applyNumberFormat="1" applyFont="1" applyFill="1" applyBorder="1" applyAlignment="1" applyProtection="1">
      <alignment horizontal="center"/>
      <protection locked="0"/>
    </xf>
    <xf numFmtId="0" fontId="1" fillId="36" borderId="19" xfId="0" applyFont="1" applyFill="1" applyBorder="1" applyAlignment="1">
      <alignment horizontal="center" wrapText="1"/>
    </xf>
    <xf numFmtId="0" fontId="1" fillId="36" borderId="10" xfId="0" applyFont="1" applyFill="1" applyBorder="1" applyAlignment="1">
      <alignment horizontal="center" wrapText="1"/>
    </xf>
    <xf numFmtId="0" fontId="0" fillId="0" borderId="10" xfId="0" applyFont="1" applyBorder="1" applyAlignment="1">
      <alignment wrapText="1"/>
    </xf>
    <xf numFmtId="0" fontId="0" fillId="0" borderId="13" xfId="0" applyFont="1" applyBorder="1" applyAlignment="1">
      <alignment wrapText="1"/>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164" fontId="2" fillId="37" borderId="20" xfId="0" applyNumberFormat="1" applyFont="1" applyFill="1" applyBorder="1" applyAlignment="1">
      <alignment horizontal="right" wrapText="1"/>
    </xf>
    <xf numFmtId="164" fontId="2" fillId="37" borderId="21" xfId="0" applyNumberFormat="1" applyFont="1" applyFill="1" applyBorder="1" applyAlignment="1">
      <alignment horizontal="right" wrapText="1"/>
    </xf>
    <xf numFmtId="164" fontId="2" fillId="37" borderId="23" xfId="0" applyNumberFormat="1" applyFont="1" applyFill="1" applyBorder="1" applyAlignment="1">
      <alignment horizontal="right" wrapText="1"/>
    </xf>
    <xf numFmtId="164" fontId="2" fillId="37" borderId="24" xfId="0" applyNumberFormat="1" applyFont="1" applyFill="1" applyBorder="1" applyAlignment="1">
      <alignment horizontal="right" wrapText="1"/>
    </xf>
    <xf numFmtId="0" fontId="2" fillId="36" borderId="28" xfId="0" applyFont="1" applyFill="1" applyBorder="1" applyAlignment="1">
      <alignment vertical="center" wrapText="1"/>
    </xf>
    <xf numFmtId="0" fontId="2" fillId="36" borderId="29" xfId="0" applyFont="1" applyFill="1" applyBorder="1" applyAlignment="1">
      <alignment vertical="center" wrapText="1"/>
    </xf>
    <xf numFmtId="0" fontId="2" fillId="36" borderId="30" xfId="0" applyFont="1" applyFill="1" applyBorder="1" applyAlignment="1">
      <alignment vertical="center" wrapText="1"/>
    </xf>
    <xf numFmtId="0" fontId="2" fillId="36" borderId="11" xfId="0" applyFont="1" applyFill="1" applyBorder="1" applyAlignment="1">
      <alignment vertical="center" wrapText="1"/>
    </xf>
    <xf numFmtId="0" fontId="2" fillId="36" borderId="0" xfId="0" applyFont="1" applyFill="1" applyBorder="1" applyAlignment="1">
      <alignment vertical="center" wrapText="1"/>
    </xf>
    <xf numFmtId="0" fontId="2" fillId="36" borderId="40" xfId="0" applyFont="1" applyFill="1" applyBorder="1" applyAlignment="1">
      <alignment vertical="center" wrapText="1"/>
    </xf>
    <xf numFmtId="0" fontId="2" fillId="36" borderId="31" xfId="0" applyFont="1" applyFill="1" applyBorder="1" applyAlignment="1">
      <alignment vertical="center" wrapText="1"/>
    </xf>
    <xf numFmtId="0" fontId="2" fillId="36" borderId="32" xfId="0" applyFont="1" applyFill="1" applyBorder="1" applyAlignment="1">
      <alignment vertical="center" wrapText="1"/>
    </xf>
    <xf numFmtId="0" fontId="2" fillId="36" borderId="33" xfId="0" applyFont="1" applyFill="1" applyBorder="1" applyAlignment="1">
      <alignment vertical="center" wrapText="1"/>
    </xf>
    <xf numFmtId="0" fontId="0" fillId="0" borderId="37" xfId="0" applyBorder="1" applyAlignment="1">
      <alignment/>
    </xf>
    <xf numFmtId="0" fontId="0" fillId="0" borderId="39" xfId="0" applyBorder="1" applyAlignment="1">
      <alignment/>
    </xf>
    <xf numFmtId="164" fontId="2" fillId="37" borderId="19" xfId="0" applyNumberFormat="1" applyFont="1" applyFill="1" applyBorder="1" applyAlignment="1">
      <alignment wrapText="1"/>
    </xf>
    <xf numFmtId="0" fontId="2" fillId="37" borderId="13" xfId="0" applyFont="1" applyFill="1" applyBorder="1" applyAlignment="1">
      <alignment wrapText="1"/>
    </xf>
    <xf numFmtId="0" fontId="2" fillId="37" borderId="14" xfId="0" applyFont="1" applyFill="1" applyBorder="1" applyAlignment="1">
      <alignment wrapText="1"/>
    </xf>
    <xf numFmtId="0" fontId="2" fillId="37" borderId="16" xfId="0" applyFont="1" applyFill="1" applyBorder="1" applyAlignment="1">
      <alignment wrapText="1"/>
    </xf>
    <xf numFmtId="0" fontId="1" fillId="37" borderId="19" xfId="0" applyFont="1" applyFill="1" applyBorder="1" applyAlignment="1">
      <alignment wrapText="1"/>
    </xf>
    <xf numFmtId="0" fontId="1" fillId="37" borderId="13" xfId="0" applyFont="1" applyFill="1" applyBorder="1" applyAlignment="1">
      <alignment wrapText="1"/>
    </xf>
    <xf numFmtId="0" fontId="1" fillId="37" borderId="14" xfId="0" applyFont="1" applyFill="1" applyBorder="1" applyAlignment="1">
      <alignment wrapText="1"/>
    </xf>
    <xf numFmtId="0" fontId="1" fillId="37" borderId="16" xfId="0" applyFont="1" applyFill="1" applyBorder="1" applyAlignment="1">
      <alignment wrapText="1"/>
    </xf>
    <xf numFmtId="0" fontId="11" fillId="34" borderId="19" xfId="0" applyFont="1" applyFill="1" applyBorder="1" applyAlignment="1" applyProtection="1">
      <alignment vertical="center" wrapText="1"/>
      <protection locked="0"/>
    </xf>
    <xf numFmtId="0" fontId="11" fillId="34" borderId="10" xfId="0" applyFont="1" applyFill="1" applyBorder="1" applyAlignment="1" applyProtection="1">
      <alignment vertical="center" wrapText="1"/>
      <protection locked="0"/>
    </xf>
    <xf numFmtId="0" fontId="11" fillId="34" borderId="13" xfId="0" applyFont="1" applyFill="1" applyBorder="1" applyAlignment="1" applyProtection="1">
      <alignment vertical="center" wrapText="1"/>
      <protection locked="0"/>
    </xf>
    <xf numFmtId="0" fontId="11" fillId="34" borderId="14" xfId="0" applyFont="1" applyFill="1" applyBorder="1" applyAlignment="1" applyProtection="1">
      <alignment vertical="center" wrapText="1"/>
      <protection locked="0"/>
    </xf>
    <xf numFmtId="0" fontId="11" fillId="34" borderId="15" xfId="0" applyFont="1" applyFill="1" applyBorder="1" applyAlignment="1" applyProtection="1">
      <alignment vertical="center" wrapText="1"/>
      <protection locked="0"/>
    </xf>
    <xf numFmtId="0" fontId="11" fillId="34" borderId="16" xfId="0" applyFont="1" applyFill="1" applyBorder="1" applyAlignment="1" applyProtection="1">
      <alignment vertical="center" wrapText="1"/>
      <protection locked="0"/>
    </xf>
    <xf numFmtId="164" fontId="8" fillId="39" borderId="19" xfId="0" applyNumberFormat="1" applyFont="1" applyFill="1" applyBorder="1" applyAlignment="1">
      <alignment wrapText="1"/>
    </xf>
    <xf numFmtId="164" fontId="8" fillId="39" borderId="13" xfId="0" applyNumberFormat="1" applyFont="1" applyFill="1" applyBorder="1" applyAlignment="1">
      <alignment wrapText="1"/>
    </xf>
    <xf numFmtId="164" fontId="8" fillId="39" borderId="14" xfId="0" applyNumberFormat="1" applyFont="1" applyFill="1" applyBorder="1" applyAlignment="1">
      <alignment wrapText="1"/>
    </xf>
    <xf numFmtId="164" fontId="8" fillId="39" borderId="16" xfId="0" applyNumberFormat="1" applyFont="1" applyFill="1" applyBorder="1" applyAlignment="1">
      <alignment wrapText="1"/>
    </xf>
    <xf numFmtId="164" fontId="2" fillId="37" borderId="13" xfId="0" applyNumberFormat="1" applyFont="1" applyFill="1" applyBorder="1" applyAlignment="1">
      <alignment wrapText="1"/>
    </xf>
    <xf numFmtId="164" fontId="2" fillId="37" borderId="14" xfId="0" applyNumberFormat="1" applyFont="1" applyFill="1" applyBorder="1" applyAlignment="1">
      <alignment wrapText="1"/>
    </xf>
    <xf numFmtId="164" fontId="2" fillId="37" borderId="16" xfId="0" applyNumberFormat="1" applyFont="1" applyFill="1" applyBorder="1" applyAlignment="1">
      <alignment wrapText="1"/>
    </xf>
    <xf numFmtId="0" fontId="8" fillId="40" borderId="20" xfId="0" applyFont="1" applyFill="1" applyBorder="1" applyAlignment="1">
      <alignment horizontal="center" vertical="top" wrapText="1"/>
    </xf>
    <xf numFmtId="0" fontId="8" fillId="40" borderId="29" xfId="0" applyFont="1" applyFill="1" applyBorder="1" applyAlignment="1">
      <alignment horizontal="center" vertical="top" wrapText="1"/>
    </xf>
    <xf numFmtId="0" fontId="8" fillId="40" borderId="30" xfId="0" applyFont="1" applyFill="1" applyBorder="1" applyAlignment="1">
      <alignment horizontal="center" vertical="top" wrapText="1"/>
    </xf>
    <xf numFmtId="0" fontId="8" fillId="40" borderId="22" xfId="0" applyFont="1" applyFill="1" applyBorder="1" applyAlignment="1">
      <alignment horizontal="center" vertical="top" wrapText="1"/>
    </xf>
    <xf numFmtId="0" fontId="8" fillId="40" borderId="0" xfId="0" applyFont="1" applyFill="1" applyBorder="1" applyAlignment="1">
      <alignment horizontal="center" vertical="top" wrapText="1"/>
    </xf>
    <xf numFmtId="0" fontId="8" fillId="40" borderId="40" xfId="0" applyFont="1" applyFill="1" applyBorder="1" applyAlignment="1">
      <alignment horizontal="center" vertical="top" wrapText="1"/>
    </xf>
    <xf numFmtId="0" fontId="8" fillId="40" borderId="23" xfId="0" applyFont="1" applyFill="1" applyBorder="1" applyAlignment="1">
      <alignment horizontal="center" vertical="top" wrapText="1"/>
    </xf>
    <xf numFmtId="0" fontId="8" fillId="40" borderId="32" xfId="0" applyFont="1" applyFill="1" applyBorder="1" applyAlignment="1">
      <alignment horizontal="center" vertical="top" wrapText="1"/>
    </xf>
    <xf numFmtId="0" fontId="8" fillId="40" borderId="33" xfId="0" applyFont="1" applyFill="1" applyBorder="1" applyAlignment="1">
      <alignment horizontal="center" vertical="top" wrapText="1"/>
    </xf>
    <xf numFmtId="0" fontId="1" fillId="37" borderId="41" xfId="0" applyFont="1" applyFill="1" applyBorder="1" applyAlignment="1">
      <alignment vertical="center" wrapText="1"/>
    </xf>
    <xf numFmtId="0" fontId="1" fillId="0" borderId="42" xfId="0" applyFont="1" applyBorder="1" applyAlignment="1">
      <alignment wrapText="1"/>
    </xf>
    <xf numFmtId="0" fontId="1" fillId="0" borderId="43" xfId="0" applyFont="1" applyBorder="1" applyAlignment="1">
      <alignment wrapText="1"/>
    </xf>
    <xf numFmtId="0" fontId="1" fillId="0" borderId="41" xfId="0" applyFont="1" applyBorder="1" applyAlignment="1">
      <alignment wrapText="1"/>
    </xf>
    <xf numFmtId="0" fontId="1" fillId="0" borderId="42" xfId="0" applyFont="1" applyBorder="1" applyAlignment="1">
      <alignment vertical="center" wrapText="1"/>
    </xf>
    <xf numFmtId="0" fontId="1" fillId="0" borderId="43" xfId="0" applyFont="1" applyBorder="1" applyAlignment="1">
      <alignment vertical="center" wrapText="1"/>
    </xf>
    <xf numFmtId="0" fontId="1" fillId="0" borderId="41" xfId="0" applyFont="1" applyBorder="1" applyAlignment="1">
      <alignment vertical="center" wrapText="1"/>
    </xf>
    <xf numFmtId="0" fontId="9" fillId="39" borderId="19" xfId="0" applyFont="1" applyFill="1" applyBorder="1" applyAlignment="1">
      <alignment vertical="center" wrapText="1"/>
    </xf>
    <xf numFmtId="0" fontId="9" fillId="39" borderId="10" xfId="0" applyFont="1" applyFill="1" applyBorder="1" applyAlignment="1">
      <alignment vertical="center" wrapText="1"/>
    </xf>
    <xf numFmtId="0" fontId="1" fillId="0" borderId="13" xfId="0" applyFont="1" applyBorder="1" applyAlignment="1">
      <alignment vertical="center" wrapText="1"/>
    </xf>
    <xf numFmtId="0" fontId="9" fillId="39" borderId="14" xfId="0" applyFont="1" applyFill="1" applyBorder="1" applyAlignment="1">
      <alignment vertical="center" wrapText="1"/>
    </xf>
    <xf numFmtId="0" fontId="9" fillId="39" borderId="15" xfId="0" applyFont="1" applyFill="1" applyBorder="1" applyAlignment="1">
      <alignment vertical="center" wrapText="1"/>
    </xf>
    <xf numFmtId="0" fontId="1" fillId="0" borderId="16" xfId="0" applyFont="1" applyBorder="1" applyAlignment="1">
      <alignment vertical="center" wrapText="1"/>
    </xf>
    <xf numFmtId="164" fontId="8" fillId="39" borderId="10" xfId="0" applyNumberFormat="1" applyFont="1" applyFill="1" applyBorder="1" applyAlignment="1">
      <alignment wrapText="1"/>
    </xf>
    <xf numFmtId="0" fontId="8" fillId="39" borderId="13" xfId="0" applyFont="1" applyFill="1" applyBorder="1" applyAlignment="1">
      <alignment wrapText="1"/>
    </xf>
    <xf numFmtId="0" fontId="8" fillId="39" borderId="15" xfId="0" applyFont="1" applyFill="1" applyBorder="1" applyAlignment="1">
      <alignment wrapText="1"/>
    </xf>
    <xf numFmtId="0" fontId="8" fillId="39" borderId="16" xfId="0" applyFont="1" applyFill="1" applyBorder="1" applyAlignment="1">
      <alignment wrapText="1"/>
    </xf>
    <xf numFmtId="0" fontId="9" fillId="39" borderId="19" xfId="0" applyFont="1" applyFill="1" applyBorder="1" applyAlignment="1">
      <alignment horizontal="left" vertical="center" wrapText="1"/>
    </xf>
    <xf numFmtId="0" fontId="9" fillId="39" borderId="13" xfId="0" applyFont="1" applyFill="1" applyBorder="1" applyAlignment="1">
      <alignment horizontal="left" vertical="center" wrapText="1"/>
    </xf>
    <xf numFmtId="0" fontId="9" fillId="39" borderId="14" xfId="0" applyFont="1" applyFill="1" applyBorder="1" applyAlignment="1">
      <alignment horizontal="left" vertical="center" wrapText="1"/>
    </xf>
    <xf numFmtId="0" fontId="9" fillId="39" borderId="16" xfId="0" applyFont="1" applyFill="1" applyBorder="1" applyAlignment="1">
      <alignment horizontal="left" vertical="center" wrapText="1"/>
    </xf>
    <xf numFmtId="0" fontId="1" fillId="37" borderId="19" xfId="0" applyFont="1" applyFill="1" applyBorder="1" applyAlignment="1">
      <alignment vertical="center" wrapText="1"/>
    </xf>
    <xf numFmtId="0" fontId="1" fillId="37" borderId="13" xfId="0" applyFont="1" applyFill="1" applyBorder="1" applyAlignment="1">
      <alignment vertical="center" wrapText="1"/>
    </xf>
    <xf numFmtId="0" fontId="1" fillId="37" borderId="14" xfId="0" applyFont="1" applyFill="1" applyBorder="1" applyAlignment="1">
      <alignment vertical="center" wrapText="1"/>
    </xf>
    <xf numFmtId="0" fontId="1" fillId="37" borderId="16"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55</xdr:row>
      <xdr:rowOff>76200</xdr:rowOff>
    </xdr:from>
    <xdr:to>
      <xdr:col>0</xdr:col>
      <xdr:colOff>581025</xdr:colOff>
      <xdr:row>58</xdr:row>
      <xdr:rowOff>38100</xdr:rowOff>
    </xdr:to>
    <xdr:pic>
      <xdr:nvPicPr>
        <xdr:cNvPr id="1" name="Picture 3" descr="APWU_Logo-3layer-color_notext[2]%20(2)"/>
        <xdr:cNvPicPr preferRelativeResize="1">
          <a:picLocks noChangeAspect="1"/>
        </xdr:cNvPicPr>
      </xdr:nvPicPr>
      <xdr:blipFill>
        <a:blip r:embed="rId1"/>
        <a:stretch>
          <a:fillRect/>
        </a:stretch>
      </xdr:blipFill>
      <xdr:spPr>
        <a:xfrm>
          <a:off x="76200" y="9382125"/>
          <a:ext cx="504825" cy="381000"/>
        </a:xfrm>
        <a:prstGeom prst="rect">
          <a:avLst/>
        </a:prstGeom>
        <a:noFill/>
        <a:ln w="9525" cmpd="sng">
          <a:noFill/>
        </a:ln>
      </xdr:spPr>
    </xdr:pic>
    <xdr:clientData/>
  </xdr:twoCellAnchor>
  <xdr:twoCellAnchor editAs="oneCell">
    <xdr:from>
      <xdr:col>10</xdr:col>
      <xdr:colOff>0</xdr:colOff>
      <xdr:row>55</xdr:row>
      <xdr:rowOff>66675</xdr:rowOff>
    </xdr:from>
    <xdr:to>
      <xdr:col>10</xdr:col>
      <xdr:colOff>504825</xdr:colOff>
      <xdr:row>58</xdr:row>
      <xdr:rowOff>28575</xdr:rowOff>
    </xdr:to>
    <xdr:pic>
      <xdr:nvPicPr>
        <xdr:cNvPr id="2" name="Picture 9" descr="APWU_Logo-3layer-color_notext[2]%20(2)"/>
        <xdr:cNvPicPr preferRelativeResize="1">
          <a:picLocks noChangeAspect="1"/>
        </xdr:cNvPicPr>
      </xdr:nvPicPr>
      <xdr:blipFill>
        <a:blip r:embed="rId1"/>
        <a:stretch>
          <a:fillRect/>
        </a:stretch>
      </xdr:blipFill>
      <xdr:spPr>
        <a:xfrm>
          <a:off x="6096000" y="9372600"/>
          <a:ext cx="5048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0"/>
  <sheetViews>
    <sheetView tabSelected="1" zoomScalePageLayoutView="0" workbookViewId="0" topLeftCell="A1">
      <selection activeCell="M58" sqref="M58"/>
    </sheetView>
  </sheetViews>
  <sheetFormatPr defaultColWidth="9.140625" defaultRowHeight="12.75"/>
  <sheetData>
    <row r="1" spans="1:11" ht="13.5" thickTop="1">
      <c r="A1" s="68" t="s">
        <v>22</v>
      </c>
      <c r="B1" s="69"/>
      <c r="C1" s="69"/>
      <c r="D1" s="69"/>
      <c r="E1" s="69"/>
      <c r="F1" s="69"/>
      <c r="G1" s="69"/>
      <c r="H1" s="69"/>
      <c r="I1" s="69"/>
      <c r="J1" s="69"/>
      <c r="K1" s="70"/>
    </row>
    <row r="2" spans="1:11" ht="12.75">
      <c r="A2" s="71"/>
      <c r="B2" s="72"/>
      <c r="C2" s="72"/>
      <c r="D2" s="72"/>
      <c r="E2" s="72"/>
      <c r="F2" s="72"/>
      <c r="G2" s="72"/>
      <c r="H2" s="72"/>
      <c r="I2" s="72"/>
      <c r="J2" s="72"/>
      <c r="K2" s="73"/>
    </row>
    <row r="3" spans="1:11" ht="12.75">
      <c r="A3" s="71"/>
      <c r="B3" s="72"/>
      <c r="C3" s="72"/>
      <c r="D3" s="72"/>
      <c r="E3" s="72"/>
      <c r="F3" s="72"/>
      <c r="G3" s="72"/>
      <c r="H3" s="72"/>
      <c r="I3" s="72"/>
      <c r="J3" s="72"/>
      <c r="K3" s="73"/>
    </row>
    <row r="4" spans="1:11" ht="12.75">
      <c r="A4" s="71"/>
      <c r="B4" s="72"/>
      <c r="C4" s="72"/>
      <c r="D4" s="72"/>
      <c r="E4" s="72"/>
      <c r="F4" s="72"/>
      <c r="G4" s="72"/>
      <c r="H4" s="72"/>
      <c r="I4" s="72"/>
      <c r="J4" s="72"/>
      <c r="K4" s="73"/>
    </row>
    <row r="5" spans="1:11" ht="12.75">
      <c r="A5" s="74"/>
      <c r="B5" s="75"/>
      <c r="C5" s="75"/>
      <c r="D5" s="75"/>
      <c r="E5" s="75"/>
      <c r="F5" s="75"/>
      <c r="G5" s="75"/>
      <c r="H5" s="75"/>
      <c r="I5" s="75"/>
      <c r="J5" s="75"/>
      <c r="K5" s="76"/>
    </row>
    <row r="6" spans="1:11" ht="13.5" thickBot="1">
      <c r="A6" s="5"/>
      <c r="B6" s="4"/>
      <c r="C6" s="4"/>
      <c r="D6" s="4"/>
      <c r="E6" s="4"/>
      <c r="F6" s="4"/>
      <c r="G6" s="4"/>
      <c r="H6" s="4"/>
      <c r="I6" s="4"/>
      <c r="J6" s="4"/>
      <c r="K6" s="6"/>
    </row>
    <row r="7" spans="1:11" ht="13.5" thickBot="1">
      <c r="A7" s="81" t="s">
        <v>1</v>
      </c>
      <c r="B7" s="82"/>
      <c r="C7" s="82"/>
      <c r="D7" s="82"/>
      <c r="E7" s="82"/>
      <c r="F7" s="83"/>
      <c r="G7" s="77" t="s">
        <v>0</v>
      </c>
      <c r="H7" s="78"/>
      <c r="I7" s="7"/>
      <c r="J7" s="87" t="s">
        <v>5</v>
      </c>
      <c r="K7" s="88"/>
    </row>
    <row r="8" spans="1:11" ht="13.5" thickBot="1">
      <c r="A8" s="84"/>
      <c r="B8" s="85"/>
      <c r="C8" s="85"/>
      <c r="D8" s="85"/>
      <c r="E8" s="85"/>
      <c r="F8" s="86"/>
      <c r="G8" s="79">
        <v>38798</v>
      </c>
      <c r="H8" s="80"/>
      <c r="I8" s="7"/>
      <c r="J8" s="89">
        <v>42.24</v>
      </c>
      <c r="K8" s="90"/>
    </row>
    <row r="9" spans="1:11" ht="13.5" thickBot="1">
      <c r="A9" s="8"/>
      <c r="B9" s="9"/>
      <c r="C9" s="9"/>
      <c r="D9" s="9"/>
      <c r="E9" s="9"/>
      <c r="F9" s="9"/>
      <c r="G9" s="4"/>
      <c r="H9" s="4"/>
      <c r="I9" s="7"/>
      <c r="J9" s="15"/>
      <c r="K9" s="6"/>
    </row>
    <row r="10" spans="1:11" ht="13.5" thickTop="1">
      <c r="A10" s="102" t="s">
        <v>8</v>
      </c>
      <c r="B10" s="103"/>
      <c r="C10" s="103"/>
      <c r="D10" s="103"/>
      <c r="E10" s="103"/>
      <c r="F10" s="103"/>
      <c r="G10" s="104"/>
      <c r="H10" s="104"/>
      <c r="I10" s="105"/>
      <c r="J10" s="91" t="s">
        <v>10</v>
      </c>
      <c r="K10" s="92"/>
    </row>
    <row r="11" spans="1:11" ht="13.5" thickBot="1">
      <c r="A11" s="96" t="s">
        <v>14</v>
      </c>
      <c r="B11" s="97"/>
      <c r="C11" s="97"/>
      <c r="D11" s="97"/>
      <c r="E11" s="97"/>
      <c r="F11" s="97"/>
      <c r="G11" s="97"/>
      <c r="H11" s="97"/>
      <c r="I11" s="98"/>
      <c r="J11" s="93"/>
      <c r="K11" s="50"/>
    </row>
    <row r="12" spans="1:11" ht="13.5" thickBot="1">
      <c r="A12" s="99"/>
      <c r="B12" s="100"/>
      <c r="C12" s="100"/>
      <c r="D12" s="100"/>
      <c r="E12" s="100"/>
      <c r="F12" s="100"/>
      <c r="G12" s="100"/>
      <c r="H12" s="100"/>
      <c r="I12" s="101"/>
      <c r="J12" s="94">
        <v>2.5</v>
      </c>
      <c r="K12" s="95"/>
    </row>
    <row r="13" spans="1:11" ht="14.25" thickBot="1" thickTop="1">
      <c r="A13" s="11"/>
      <c r="B13" s="2"/>
      <c r="C13" s="2"/>
      <c r="D13" s="2"/>
      <c r="E13" s="2"/>
      <c r="F13" s="2"/>
      <c r="G13" s="3"/>
      <c r="H13" s="3"/>
      <c r="I13" s="3"/>
      <c r="J13" s="1"/>
      <c r="K13" s="10"/>
    </row>
    <row r="14" spans="1:11" ht="13.5" thickTop="1">
      <c r="A14" s="31" t="s">
        <v>9</v>
      </c>
      <c r="B14" s="32"/>
      <c r="C14" s="32"/>
      <c r="D14" s="32"/>
      <c r="E14" s="32"/>
      <c r="F14" s="32"/>
      <c r="G14" s="32"/>
      <c r="H14" s="32"/>
      <c r="I14" s="33"/>
      <c r="J14" s="37" t="s">
        <v>11</v>
      </c>
      <c r="K14" s="38"/>
    </row>
    <row r="15" spans="1:11" ht="13.5" thickBot="1">
      <c r="A15" s="34"/>
      <c r="B15" s="35"/>
      <c r="C15" s="35"/>
      <c r="D15" s="35"/>
      <c r="E15" s="35"/>
      <c r="F15" s="35"/>
      <c r="G15" s="35"/>
      <c r="H15" s="35"/>
      <c r="I15" s="36"/>
      <c r="J15" s="39"/>
      <c r="K15" s="40"/>
    </row>
    <row r="16" spans="1:11" ht="13.5" thickTop="1">
      <c r="A16" s="25" t="s">
        <v>12</v>
      </c>
      <c r="B16" s="26"/>
      <c r="C16" s="26"/>
      <c r="D16" s="26"/>
      <c r="E16" s="26"/>
      <c r="F16" s="26"/>
      <c r="G16" s="26"/>
      <c r="H16" s="26"/>
      <c r="I16" s="27"/>
      <c r="J16" s="41">
        <v>98.35</v>
      </c>
      <c r="K16" s="42"/>
    </row>
    <row r="17" spans="1:11" ht="13.5" thickBot="1">
      <c r="A17" s="28"/>
      <c r="B17" s="29"/>
      <c r="C17" s="29"/>
      <c r="D17" s="29"/>
      <c r="E17" s="29"/>
      <c r="F17" s="29"/>
      <c r="G17" s="29"/>
      <c r="H17" s="29"/>
      <c r="I17" s="30"/>
      <c r="J17" s="43"/>
      <c r="K17" s="44"/>
    </row>
    <row r="18" spans="1:11" ht="14.25" thickBot="1" thickTop="1">
      <c r="A18" s="5"/>
      <c r="B18" s="4"/>
      <c r="C18" s="4"/>
      <c r="D18" s="4"/>
      <c r="E18" s="4"/>
      <c r="F18" s="4"/>
      <c r="G18" s="4"/>
      <c r="H18" s="4"/>
      <c r="I18" s="4"/>
      <c r="J18" s="4"/>
      <c r="K18" s="6"/>
    </row>
    <row r="19" spans="1:11" ht="12.75">
      <c r="A19" s="113" t="s">
        <v>3</v>
      </c>
      <c r="B19" s="114"/>
      <c r="C19" s="114"/>
      <c r="D19" s="114"/>
      <c r="E19" s="114"/>
      <c r="F19" s="114"/>
      <c r="G19" s="114"/>
      <c r="H19" s="114"/>
      <c r="I19" s="115"/>
      <c r="J19" s="45" t="s">
        <v>2</v>
      </c>
      <c r="K19" s="46"/>
    </row>
    <row r="20" spans="1:11" ht="12.75">
      <c r="A20" s="116"/>
      <c r="B20" s="117"/>
      <c r="C20" s="117"/>
      <c r="D20" s="117"/>
      <c r="E20" s="117"/>
      <c r="F20" s="117"/>
      <c r="G20" s="117"/>
      <c r="H20" s="117"/>
      <c r="I20" s="118"/>
      <c r="J20" s="47"/>
      <c r="K20" s="48"/>
    </row>
    <row r="21" spans="1:11" ht="13.5" thickBot="1">
      <c r="A21" s="116"/>
      <c r="B21" s="117"/>
      <c r="C21" s="117"/>
      <c r="D21" s="117"/>
      <c r="E21" s="117"/>
      <c r="F21" s="117"/>
      <c r="G21" s="117"/>
      <c r="H21" s="117"/>
      <c r="I21" s="118"/>
      <c r="J21" s="49"/>
      <c r="K21" s="50"/>
    </row>
    <row r="22" spans="1:11" ht="12.75">
      <c r="A22" s="116"/>
      <c r="B22" s="117"/>
      <c r="C22" s="117"/>
      <c r="D22" s="117"/>
      <c r="E22" s="117"/>
      <c r="F22" s="117"/>
      <c r="G22" s="117"/>
      <c r="H22" s="117"/>
      <c r="I22" s="118"/>
      <c r="J22" s="109">
        <f>SUM(J8*J12)</f>
        <v>105.60000000000001</v>
      </c>
      <c r="K22" s="110"/>
    </row>
    <row r="23" spans="1:11" ht="13.5" thickBot="1">
      <c r="A23" s="119"/>
      <c r="B23" s="120"/>
      <c r="C23" s="120"/>
      <c r="D23" s="120"/>
      <c r="E23" s="120"/>
      <c r="F23" s="120"/>
      <c r="G23" s="120"/>
      <c r="H23" s="120"/>
      <c r="I23" s="121"/>
      <c r="J23" s="111"/>
      <c r="K23" s="112"/>
    </row>
    <row r="24" spans="1:11" ht="11.25" customHeight="1" thickBot="1">
      <c r="A24" s="5"/>
      <c r="B24" s="4"/>
      <c r="C24" s="4"/>
      <c r="D24" s="4"/>
      <c r="E24" s="4"/>
      <c r="F24" s="4"/>
      <c r="G24" s="4"/>
      <c r="H24" s="4"/>
      <c r="I24" s="4"/>
      <c r="J24" s="4"/>
      <c r="K24" s="6"/>
    </row>
    <row r="25" spans="1:11" ht="13.5" thickBot="1">
      <c r="A25" s="62" t="s">
        <v>15</v>
      </c>
      <c r="B25" s="63"/>
      <c r="C25" s="63"/>
      <c r="D25" s="63"/>
      <c r="E25" s="63"/>
      <c r="F25" s="63"/>
      <c r="G25" s="63"/>
      <c r="H25" s="63"/>
      <c r="I25" s="64"/>
      <c r="J25" s="122" t="s">
        <v>4</v>
      </c>
      <c r="K25" s="123"/>
    </row>
    <row r="26" spans="1:11" ht="24.75" customHeight="1" thickBot="1">
      <c r="A26" s="65"/>
      <c r="B26" s="66"/>
      <c r="C26" s="66"/>
      <c r="D26" s="66"/>
      <c r="E26" s="66"/>
      <c r="F26" s="66"/>
      <c r="G26" s="66"/>
      <c r="H26" s="66"/>
      <c r="I26" s="67"/>
      <c r="J26" s="89">
        <v>15.85</v>
      </c>
      <c r="K26" s="90"/>
    </row>
    <row r="27" spans="1:11" ht="13.5" thickBot="1">
      <c r="A27" s="5"/>
      <c r="B27" s="4"/>
      <c r="C27" s="4"/>
      <c r="D27" s="4"/>
      <c r="E27" s="4"/>
      <c r="F27" s="4"/>
      <c r="G27" s="4"/>
      <c r="H27" s="4"/>
      <c r="I27" s="4"/>
      <c r="J27" s="4"/>
      <c r="K27" s="6"/>
    </row>
    <row r="28" spans="1:11" ht="12.75">
      <c r="A28" s="113" t="s">
        <v>7</v>
      </c>
      <c r="B28" s="114"/>
      <c r="C28" s="114"/>
      <c r="D28" s="114"/>
      <c r="E28" s="114"/>
      <c r="F28" s="114"/>
      <c r="G28" s="114"/>
      <c r="H28" s="114"/>
      <c r="I28" s="115"/>
      <c r="J28" s="45" t="s">
        <v>6</v>
      </c>
      <c r="K28" s="46"/>
    </row>
    <row r="29" spans="1:11" ht="12.75">
      <c r="A29" s="116"/>
      <c r="B29" s="117"/>
      <c r="C29" s="117"/>
      <c r="D29" s="117"/>
      <c r="E29" s="117"/>
      <c r="F29" s="117"/>
      <c r="G29" s="117"/>
      <c r="H29" s="117"/>
      <c r="I29" s="118"/>
      <c r="J29" s="47"/>
      <c r="K29" s="48"/>
    </row>
    <row r="30" spans="1:11" ht="13.5" thickBot="1">
      <c r="A30" s="116"/>
      <c r="B30" s="117"/>
      <c r="C30" s="117"/>
      <c r="D30" s="117"/>
      <c r="E30" s="117"/>
      <c r="F30" s="117"/>
      <c r="G30" s="117"/>
      <c r="H30" s="117"/>
      <c r="I30" s="118"/>
      <c r="J30" s="49"/>
      <c r="K30" s="50"/>
    </row>
    <row r="31" spans="1:11" ht="12.75">
      <c r="A31" s="116"/>
      <c r="B31" s="117"/>
      <c r="C31" s="117"/>
      <c r="D31" s="117"/>
      <c r="E31" s="117"/>
      <c r="F31" s="117"/>
      <c r="G31" s="117"/>
      <c r="H31" s="117"/>
      <c r="I31" s="118"/>
      <c r="J31" s="51">
        <f>SUM(J26*J12)</f>
        <v>39.625</v>
      </c>
      <c r="K31" s="52"/>
    </row>
    <row r="32" spans="1:11" ht="7.5" customHeight="1" thickBot="1">
      <c r="A32" s="119"/>
      <c r="B32" s="120"/>
      <c r="C32" s="120"/>
      <c r="D32" s="120"/>
      <c r="E32" s="120"/>
      <c r="F32" s="120"/>
      <c r="G32" s="120"/>
      <c r="H32" s="120"/>
      <c r="I32" s="121"/>
      <c r="J32" s="53"/>
      <c r="K32" s="54"/>
    </row>
    <row r="33" spans="1:11" ht="63" customHeight="1" thickBot="1">
      <c r="A33" s="59" t="s">
        <v>26</v>
      </c>
      <c r="B33" s="60"/>
      <c r="C33" s="60"/>
      <c r="D33" s="60"/>
      <c r="E33" s="60"/>
      <c r="F33" s="60"/>
      <c r="G33" s="60"/>
      <c r="H33" s="60"/>
      <c r="I33" s="60"/>
      <c r="J33" s="60"/>
      <c r="K33" s="61"/>
    </row>
    <row r="34" spans="1:11" ht="13.5" thickTop="1">
      <c r="A34" s="132" t="s">
        <v>25</v>
      </c>
      <c r="B34" s="133"/>
      <c r="C34" s="133"/>
      <c r="D34" s="133"/>
      <c r="E34" s="134"/>
      <c r="F34" s="19" t="s">
        <v>24</v>
      </c>
      <c r="G34" s="21">
        <v>5.2</v>
      </c>
      <c r="H34" s="19" t="s">
        <v>23</v>
      </c>
      <c r="I34" s="23">
        <v>26.23</v>
      </c>
      <c r="J34" s="55">
        <f>I34*G34</f>
        <v>136.39600000000002</v>
      </c>
      <c r="K34" s="56"/>
    </row>
    <row r="35" spans="1:11" ht="13.5" customHeight="1" thickBot="1">
      <c r="A35" s="135"/>
      <c r="B35" s="136"/>
      <c r="C35" s="136"/>
      <c r="D35" s="136"/>
      <c r="E35" s="137"/>
      <c r="F35" s="20"/>
      <c r="G35" s="22"/>
      <c r="H35" s="20"/>
      <c r="I35" s="24"/>
      <c r="J35" s="57"/>
      <c r="K35" s="58"/>
    </row>
    <row r="36" spans="1:11" ht="13.5" customHeight="1" thickBot="1" thickTop="1">
      <c r="A36" s="5"/>
      <c r="B36" s="4"/>
      <c r="C36" s="4"/>
      <c r="D36" s="4"/>
      <c r="E36" s="4"/>
      <c r="F36" s="4"/>
      <c r="G36" s="4"/>
      <c r="H36" s="4"/>
      <c r="I36" s="4"/>
      <c r="J36" s="4"/>
      <c r="K36" s="6"/>
    </row>
    <row r="37" spans="1:11" ht="13.5" customHeight="1" thickTop="1">
      <c r="A37" s="132" t="s">
        <v>27</v>
      </c>
      <c r="B37" s="133"/>
      <c r="C37" s="133"/>
      <c r="D37" s="133"/>
      <c r="E37" s="134"/>
      <c r="F37" s="19" t="s">
        <v>24</v>
      </c>
      <c r="G37" s="21">
        <v>0.2</v>
      </c>
      <c r="H37" s="19" t="s">
        <v>23</v>
      </c>
      <c r="I37" s="23">
        <v>26.23</v>
      </c>
      <c r="J37" s="55">
        <f>I37*G37</f>
        <v>5.246</v>
      </c>
      <c r="K37" s="56"/>
    </row>
    <row r="38" spans="1:11" ht="13.5" customHeight="1" thickBot="1">
      <c r="A38" s="135"/>
      <c r="B38" s="136"/>
      <c r="C38" s="136"/>
      <c r="D38" s="136"/>
      <c r="E38" s="137"/>
      <c r="F38" s="20"/>
      <c r="G38" s="22"/>
      <c r="H38" s="20"/>
      <c r="I38" s="24"/>
      <c r="J38" s="57"/>
      <c r="K38" s="58"/>
    </row>
    <row r="39" spans="1:11" ht="9.75" customHeight="1" thickTop="1">
      <c r="A39" s="5"/>
      <c r="B39" s="4"/>
      <c r="C39" s="4"/>
      <c r="D39" s="4"/>
      <c r="E39" s="4"/>
      <c r="F39" s="4"/>
      <c r="G39" s="4"/>
      <c r="H39" s="4"/>
      <c r="I39" s="4"/>
      <c r="J39" s="4"/>
      <c r="K39" s="6"/>
    </row>
    <row r="40" spans="1:11" ht="11.25" customHeight="1" hidden="1">
      <c r="A40" s="5"/>
      <c r="B40" s="4"/>
      <c r="C40" s="4"/>
      <c r="D40" s="4"/>
      <c r="E40" s="4"/>
      <c r="F40" s="4"/>
      <c r="G40" s="4"/>
      <c r="H40" s="4"/>
      <c r="I40" s="4"/>
      <c r="J40" s="4"/>
      <c r="K40" s="6"/>
    </row>
    <row r="41" spans="1:11" ht="3.75" customHeight="1" thickBot="1">
      <c r="A41" s="5"/>
      <c r="B41" s="4"/>
      <c r="C41" s="4"/>
      <c r="D41" s="4"/>
      <c r="E41" s="4"/>
      <c r="F41" s="4"/>
      <c r="G41" s="4"/>
      <c r="H41" s="4"/>
      <c r="I41" s="4"/>
      <c r="J41" s="4"/>
      <c r="K41" s="6"/>
    </row>
    <row r="42" spans="1:11" ht="14.25" thickBot="1" thickTop="1">
      <c r="A42" s="175" t="s">
        <v>16</v>
      </c>
      <c r="B42" s="176"/>
      <c r="C42" s="124">
        <f>J16+J34+J37</f>
        <v>239.99200000000002</v>
      </c>
      <c r="D42" s="125"/>
      <c r="E42" s="4"/>
      <c r="F42" s="4"/>
      <c r="G42" s="154" t="s">
        <v>16</v>
      </c>
      <c r="H42" s="155"/>
      <c r="I42" s="156"/>
      <c r="J42" s="124">
        <f>J16+J34+J37</f>
        <v>239.99200000000002</v>
      </c>
      <c r="K42" s="142"/>
    </row>
    <row r="43" spans="1:11" ht="14.25" thickBot="1" thickTop="1">
      <c r="A43" s="177"/>
      <c r="B43" s="178"/>
      <c r="C43" s="126"/>
      <c r="D43" s="127"/>
      <c r="E43" s="4"/>
      <c r="F43" s="4"/>
      <c r="G43" s="157"/>
      <c r="H43" s="155"/>
      <c r="I43" s="156"/>
      <c r="J43" s="143"/>
      <c r="K43" s="144"/>
    </row>
    <row r="44" spans="1:11" ht="14.25" thickBot="1" thickTop="1">
      <c r="A44" s="128" t="s">
        <v>13</v>
      </c>
      <c r="B44" s="129"/>
      <c r="C44" s="124">
        <f>J22</f>
        <v>105.60000000000001</v>
      </c>
      <c r="D44" s="125"/>
      <c r="G44" s="154" t="s">
        <v>17</v>
      </c>
      <c r="H44" s="158"/>
      <c r="I44" s="159"/>
      <c r="J44" s="124">
        <f>J31</f>
        <v>39.625</v>
      </c>
      <c r="K44" s="142"/>
    </row>
    <row r="45" spans="1:11" ht="14.25" thickBot="1" thickTop="1">
      <c r="A45" s="130"/>
      <c r="B45" s="131"/>
      <c r="C45" s="126"/>
      <c r="D45" s="127"/>
      <c r="G45" s="160"/>
      <c r="H45" s="158"/>
      <c r="I45" s="159"/>
      <c r="J45" s="143"/>
      <c r="K45" s="144"/>
    </row>
    <row r="46" spans="1:11" ht="14.25" thickBot="1" thickTop="1">
      <c r="A46" s="5"/>
      <c r="B46" s="4"/>
      <c r="C46" s="4"/>
      <c r="D46" s="4"/>
      <c r="G46" s="4"/>
      <c r="H46" s="4"/>
      <c r="I46" s="4"/>
      <c r="J46" s="4"/>
      <c r="K46" s="6"/>
    </row>
    <row r="47" spans="1:11" ht="13.5" thickTop="1">
      <c r="A47" s="171" t="s">
        <v>18</v>
      </c>
      <c r="B47" s="172"/>
      <c r="C47" s="167">
        <f>SUM(C44-C42)</f>
        <v>-134.392</v>
      </c>
      <c r="D47" s="168"/>
      <c r="G47" s="161" t="s">
        <v>19</v>
      </c>
      <c r="H47" s="162"/>
      <c r="I47" s="163"/>
      <c r="J47" s="138">
        <f>SUM(J44-J42)</f>
        <v>-200.36700000000002</v>
      </c>
      <c r="K47" s="139"/>
    </row>
    <row r="48" spans="1:11" ht="13.5" thickBot="1">
      <c r="A48" s="173"/>
      <c r="B48" s="174"/>
      <c r="C48" s="169"/>
      <c r="D48" s="170"/>
      <c r="G48" s="164"/>
      <c r="H48" s="165"/>
      <c r="I48" s="166"/>
      <c r="J48" s="140"/>
      <c r="K48" s="141"/>
    </row>
    <row r="49" spans="1:11" ht="14.25" thickBot="1" thickTop="1">
      <c r="A49" s="16"/>
      <c r="B49" s="15"/>
      <c r="C49" s="15"/>
      <c r="D49" s="15"/>
      <c r="E49" s="15"/>
      <c r="F49" s="15"/>
      <c r="G49" s="15"/>
      <c r="H49" s="15"/>
      <c r="I49" s="15"/>
      <c r="J49" s="15"/>
      <c r="K49" s="17"/>
    </row>
    <row r="50" spans="1:11" ht="12.75">
      <c r="A50" s="145" t="s">
        <v>20</v>
      </c>
      <c r="B50" s="146"/>
      <c r="C50" s="146"/>
      <c r="D50" s="146"/>
      <c r="E50" s="146"/>
      <c r="F50" s="146"/>
      <c r="G50" s="146"/>
      <c r="H50" s="146"/>
      <c r="I50" s="146"/>
      <c r="J50" s="146"/>
      <c r="K50" s="147"/>
    </row>
    <row r="51" spans="1:11" ht="12.75">
      <c r="A51" s="148"/>
      <c r="B51" s="149"/>
      <c r="C51" s="149"/>
      <c r="D51" s="149"/>
      <c r="E51" s="149"/>
      <c r="F51" s="149"/>
      <c r="G51" s="149"/>
      <c r="H51" s="149"/>
      <c r="I51" s="149"/>
      <c r="J51" s="149"/>
      <c r="K51" s="150"/>
    </row>
    <row r="52" spans="1:11" ht="12.75">
      <c r="A52" s="148"/>
      <c r="B52" s="149"/>
      <c r="C52" s="149"/>
      <c r="D52" s="149"/>
      <c r="E52" s="149"/>
      <c r="F52" s="149"/>
      <c r="G52" s="149"/>
      <c r="H52" s="149"/>
      <c r="I52" s="149"/>
      <c r="J52" s="149"/>
      <c r="K52" s="150"/>
    </row>
    <row r="53" spans="1:11" ht="9" customHeight="1">
      <c r="A53" s="148"/>
      <c r="B53" s="149"/>
      <c r="C53" s="149"/>
      <c r="D53" s="149"/>
      <c r="E53" s="149"/>
      <c r="F53" s="149"/>
      <c r="G53" s="149"/>
      <c r="H53" s="149"/>
      <c r="I53" s="149"/>
      <c r="J53" s="149"/>
      <c r="K53" s="150"/>
    </row>
    <row r="54" spans="1:11" ht="13.5" hidden="1" thickBot="1">
      <c r="A54" s="151"/>
      <c r="B54" s="152"/>
      <c r="C54" s="152"/>
      <c r="D54" s="152"/>
      <c r="E54" s="152"/>
      <c r="F54" s="152"/>
      <c r="G54" s="152"/>
      <c r="H54" s="152"/>
      <c r="I54" s="152"/>
      <c r="J54" s="152"/>
      <c r="K54" s="153"/>
    </row>
    <row r="55" spans="1:11" ht="0.75" customHeight="1" hidden="1">
      <c r="A55" s="5"/>
      <c r="B55" s="4"/>
      <c r="C55" s="4"/>
      <c r="D55" s="4"/>
      <c r="E55" s="4"/>
      <c r="F55" s="4"/>
      <c r="G55" s="4"/>
      <c r="H55" s="4"/>
      <c r="I55" s="4"/>
      <c r="J55" s="4"/>
      <c r="K55" s="6"/>
    </row>
    <row r="56" spans="1:11" ht="12.75">
      <c r="A56" s="5"/>
      <c r="B56" s="4"/>
      <c r="C56" s="4"/>
      <c r="D56" s="4"/>
      <c r="E56" s="4"/>
      <c r="F56" s="4"/>
      <c r="G56" s="4"/>
      <c r="H56" s="4"/>
      <c r="I56" s="4"/>
      <c r="J56" s="4"/>
      <c r="K56" s="6"/>
    </row>
    <row r="57" spans="1:11" ht="7.5" customHeight="1">
      <c r="A57" s="5"/>
      <c r="B57" s="18"/>
      <c r="C57" s="4"/>
      <c r="D57" s="4"/>
      <c r="E57" s="4"/>
      <c r="F57" s="4"/>
      <c r="G57" s="4"/>
      <c r="H57" s="4"/>
      <c r="I57" s="4"/>
      <c r="J57" s="4"/>
      <c r="K57" s="6"/>
    </row>
    <row r="58" spans="1:11" ht="12.75">
      <c r="A58" s="106" t="s">
        <v>21</v>
      </c>
      <c r="B58" s="107"/>
      <c r="C58" s="107"/>
      <c r="D58" s="107"/>
      <c r="E58" s="107"/>
      <c r="F58" s="107"/>
      <c r="G58" s="107"/>
      <c r="H58" s="107"/>
      <c r="I58" s="107"/>
      <c r="J58" s="107"/>
      <c r="K58" s="108"/>
    </row>
    <row r="59" spans="1:11" ht="6.75" customHeight="1">
      <c r="A59" s="106"/>
      <c r="B59" s="107"/>
      <c r="C59" s="107"/>
      <c r="D59" s="107"/>
      <c r="E59" s="107"/>
      <c r="F59" s="107"/>
      <c r="G59" s="107"/>
      <c r="H59" s="107"/>
      <c r="I59" s="107"/>
      <c r="J59" s="107"/>
      <c r="K59" s="108"/>
    </row>
    <row r="60" spans="1:11" ht="1.5" customHeight="1" thickBot="1">
      <c r="A60" s="12"/>
      <c r="B60" s="13"/>
      <c r="C60" s="13"/>
      <c r="D60" s="13"/>
      <c r="E60" s="13"/>
      <c r="F60" s="13"/>
      <c r="G60" s="13"/>
      <c r="H60" s="13"/>
      <c r="I60" s="13"/>
      <c r="J60" s="13"/>
      <c r="K60" s="14"/>
    </row>
    <row r="61" ht="13.5" thickTop="1"/>
  </sheetData>
  <sheetProtection/>
  <mergeCells count="50">
    <mergeCell ref="J47:K48"/>
    <mergeCell ref="J44:K45"/>
    <mergeCell ref="J42:K43"/>
    <mergeCell ref="A50:K54"/>
    <mergeCell ref="G42:I43"/>
    <mergeCell ref="G44:I45"/>
    <mergeCell ref="G47:I48"/>
    <mergeCell ref="C47:D48"/>
    <mergeCell ref="A47:B48"/>
    <mergeCell ref="A42:B43"/>
    <mergeCell ref="C42:D43"/>
    <mergeCell ref="A44:B45"/>
    <mergeCell ref="C44:D45"/>
    <mergeCell ref="A28:I32"/>
    <mergeCell ref="F34:F35"/>
    <mergeCell ref="G34:G35"/>
    <mergeCell ref="A34:E35"/>
    <mergeCell ref="A37:E38"/>
    <mergeCell ref="H34:H35"/>
    <mergeCell ref="I34:I35"/>
    <mergeCell ref="J10:K11"/>
    <mergeCell ref="J12:K12"/>
    <mergeCell ref="A11:I12"/>
    <mergeCell ref="A10:I10"/>
    <mergeCell ref="A58:K59"/>
    <mergeCell ref="J19:K21"/>
    <mergeCell ref="J22:K23"/>
    <mergeCell ref="A19:I23"/>
    <mergeCell ref="J25:K25"/>
    <mergeCell ref="J26:K26"/>
    <mergeCell ref="A1:K5"/>
    <mergeCell ref="G7:H7"/>
    <mergeCell ref="G8:H8"/>
    <mergeCell ref="A7:F8"/>
    <mergeCell ref="J7:K7"/>
    <mergeCell ref="J8:K8"/>
    <mergeCell ref="J14:K15"/>
    <mergeCell ref="J16:K17"/>
    <mergeCell ref="J28:K30"/>
    <mergeCell ref="J31:K32"/>
    <mergeCell ref="J34:K35"/>
    <mergeCell ref="J37:K38"/>
    <mergeCell ref="A33:K33"/>
    <mergeCell ref="A25:I26"/>
    <mergeCell ref="F37:F38"/>
    <mergeCell ref="G37:G38"/>
    <mergeCell ref="H37:H38"/>
    <mergeCell ref="I37:I38"/>
    <mergeCell ref="A16:I17"/>
    <mergeCell ref="A14:I15"/>
  </mergeCells>
  <printOptions/>
  <pageMargins left="0.25" right="0.25" top="0.25" bottom="0.25"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MVS Director</dc:creator>
  <cp:keywords/>
  <dc:description/>
  <cp:lastModifiedBy>Steward</cp:lastModifiedBy>
  <cp:lastPrinted>2011-09-14T22:03:21Z</cp:lastPrinted>
  <dcterms:created xsi:type="dcterms:W3CDTF">2011-06-21T19:33:33Z</dcterms:created>
  <dcterms:modified xsi:type="dcterms:W3CDTF">2011-10-18T18:40:50Z</dcterms:modified>
  <cp:category/>
  <cp:version/>
  <cp:contentType/>
  <cp:contentStatus/>
</cp:coreProperties>
</file>